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brzinvestimentos-my.sharepoint.com/personal/jose_neto_brz_com_br/Documents/Área de Trabalho/Suporte/"/>
    </mc:Choice>
  </mc:AlternateContent>
  <xr:revisionPtr revIDLastSave="6" documentId="13_ncr:1_{15FDEA19-67D3-4D71-8F8D-60CA1F07891F}" xr6:coauthVersionLast="47" xr6:coauthVersionMax="47" xr10:uidLastSave="{9C2590A9-0CAF-464E-8152-7F682E2A8C8D}"/>
  <bookViews>
    <workbookView xWindow="-120" yWindow="-120" windowWidth="20730" windowHeight="11160" xr2:uid="{00000000-000D-0000-FFFF-FFFF00000000}"/>
  </bookViews>
  <sheets>
    <sheet name="Rendimentos Distribuídos" sheetId="1" r:id="rId1"/>
  </sheets>
  <definedNames>
    <definedName name="EPMWorkbookOptions_1" hidden="1">"dgEAAB+LCAAAAAAABACF0MEOgjAMBuC7ie+w7C4DTTwYwINeTCQYTdRrhQKL0JFtOh9fokGjHrz+/dqmDee3pmZX1EYqinjg+ZwhZSqXVEb8YotRMOXzeDgID0qfT0qd09Z21LCuj8zsZvKIV9a2MyGcc56beEqXYuz7gTgm611WYQP8heV/PJJkLFCGvNvKWLjFQqOpUkpbpLiA2mAoPsOHW9QIegkWUtrBFXv5HT9sf8tGK4uZxbzXv4VP"</definedName>
    <definedName name="EPMWorkbookOptions_2" hidden="1">"73ImntHK7EFLONWYoC7fE37y7nXi63fxHS3iv392AQAA"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C22" i="1"/>
  <c r="E22" i="1" s="1"/>
  <c r="C19" i="1" l="1"/>
  <c r="E19" i="1" s="1"/>
  <c r="C18" i="1" l="1"/>
  <c r="E18" i="1" s="1"/>
  <c r="C16" i="1" l="1"/>
  <c r="E16" i="1" s="1"/>
  <c r="C31" i="1" l="1"/>
  <c r="C30" i="1"/>
  <c r="C29" i="1"/>
  <c r="C24" i="1"/>
  <c r="E24" i="1" s="1"/>
  <c r="C23" i="1"/>
  <c r="E23" i="1" s="1"/>
  <c r="C21" i="1"/>
  <c r="E21" i="1" s="1"/>
  <c r="C20" i="1"/>
  <c r="E20" i="1" s="1"/>
  <c r="C17" i="1"/>
  <c r="E17" i="1" s="1"/>
  <c r="C15" i="1" l="1"/>
  <c r="E15" i="1" s="1"/>
  <c r="D8" i="1"/>
  <c r="D9" i="1"/>
  <c r="D10" i="1"/>
  <c r="D11" i="1"/>
  <c r="D12" i="1"/>
  <c r="D13" i="1"/>
  <c r="C14" i="1" l="1"/>
  <c r="E14" i="1" s="1"/>
  <c r="C13" i="1"/>
  <c r="E13" i="1" l="1"/>
  <c r="C12" i="1"/>
  <c r="C11" i="1"/>
  <c r="E11" i="1" s="1"/>
  <c r="C10" i="1"/>
  <c r="C9" i="1"/>
  <c r="C8" i="1"/>
  <c r="C7" i="1"/>
  <c r="C6" i="1"/>
  <c r="C5" i="1"/>
  <c r="C4" i="1"/>
  <c r="C26" i="1" l="1"/>
  <c r="E12" i="1"/>
  <c r="E8" i="1"/>
  <c r="E9" i="1"/>
  <c r="D7" i="1" l="1"/>
  <c r="D6" i="1"/>
  <c r="D5" i="1"/>
  <c r="D4" i="1"/>
  <c r="E10" i="1" l="1"/>
  <c r="E6" i="1"/>
  <c r="E7" i="1" l="1"/>
  <c r="E5" i="1"/>
  <c r="E4" i="1"/>
  <c r="E26" i="1" l="1"/>
</calcChain>
</file>

<file path=xl/sharedStrings.xml><?xml version="1.0" encoding="utf-8"?>
<sst xmlns="http://schemas.openxmlformats.org/spreadsheetml/2006/main" count="42" uniqueCount="16">
  <si>
    <t>Data do Pagamento</t>
  </si>
  <si>
    <t>Total pago</t>
  </si>
  <si>
    <r>
      <t xml:space="preserve"># Cotas </t>
    </r>
    <r>
      <rPr>
        <b/>
        <vertAlign val="superscript"/>
        <sz val="11"/>
        <color theme="0"/>
        <rFont val="Calibri"/>
        <family val="2"/>
        <scheme val="minor"/>
      </rPr>
      <t>1,2,3</t>
    </r>
  </si>
  <si>
    <t>Notas:</t>
  </si>
  <si>
    <t>(2) Considerando o desdobramento de cotas de 08/07/2020; e</t>
  </si>
  <si>
    <t xml:space="preserve">(1) Considera aproximação nas casas decimais; </t>
  </si>
  <si>
    <t>Evento</t>
  </si>
  <si>
    <t>Amortização</t>
  </si>
  <si>
    <t>Realizadas</t>
  </si>
  <si>
    <t>Programadas</t>
  </si>
  <si>
    <t>Valor Distribuído</t>
  </si>
  <si>
    <t>Data Base para Pagamento (Inclusive)</t>
  </si>
  <si>
    <r>
      <t xml:space="preserve">Valor por Cota </t>
    </r>
    <r>
      <rPr>
        <b/>
        <vertAlign val="superscript"/>
        <sz val="11"/>
        <color theme="0"/>
        <rFont val="Calibri"/>
        <family val="2"/>
        <scheme val="minor"/>
      </rPr>
      <t>1,2</t>
    </r>
  </si>
  <si>
    <t>Total a pagar</t>
  </si>
  <si>
    <t>Valor a Distribuir</t>
  </si>
  <si>
    <t>(3) 5.040.000 Cotas Classe A e 29.185,1 Cotas Classe B na última posição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</si>
</sst>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&quot;R$&quot;#,##0.00"/>
    <numFmt numFmtId="168" formatCode="&quot;R$&quot;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0" fillId="0" borderId="0" xfId="2" applyNumberFormat="1" applyFont="1"/>
    <xf numFmtId="167" fontId="3" fillId="0" borderId="0" xfId="0" applyNumberFormat="1" applyFont="1" applyBorder="1" applyAlignment="1">
      <alignment horizontal="center"/>
    </xf>
    <xf numFmtId="167" fontId="0" fillId="0" borderId="0" xfId="0" applyNumberFormat="1"/>
    <xf numFmtId="167" fontId="2" fillId="2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  <xf numFmtId="3" fontId="0" fillId="0" borderId="0" xfId="0" applyNumberFormat="1"/>
    <xf numFmtId="168" fontId="3" fillId="0" borderId="0" xfId="0" applyNumberFormat="1" applyFont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167" fontId="7" fillId="0" borderId="0" xfId="0" applyNumberFormat="1" applyFont="1" applyAlignment="1">
      <alignment horizontal="left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0" fillId="0" borderId="0" xfId="0" applyNumberFormat="1"/>
    <xf numFmtId="0" fontId="5" fillId="3" borderId="0" xfId="0" applyFont="1" applyFill="1" applyBorder="1" applyAlignment="1">
      <alignment horizontal="center" vertical="center"/>
    </xf>
    <xf numFmtId="167" fontId="5" fillId="3" borderId="0" xfId="0" applyNumberFormat="1" applyFont="1" applyFill="1" applyBorder="1" applyAlignment="1">
      <alignment horizontal="center" vertical="center"/>
    </xf>
    <xf numFmtId="167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4" fillId="0" borderId="1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168" fontId="0" fillId="0" borderId="0" xfId="0" applyNumberFormat="1"/>
    <xf numFmtId="0" fontId="7" fillId="0" borderId="0" xfId="0" applyFont="1" applyAlignment="1">
      <alignment horizontal="left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1056" name="FPMExcelClientSheetOptionstb1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H108"/>
  <sheetViews>
    <sheetView showGridLines="0" tabSelected="1" zoomScaleNormal="100" workbookViewId="0">
      <pane ySplit="3" topLeftCell="A4" activePane="bottomLeft" state="frozen"/>
      <selection pane="bottomLeft" activeCell="G36" sqref="A3:G36"/>
    </sheetView>
  </sheetViews>
  <sheetFormatPr defaultRowHeight="15" x14ac:dyDescent="0.25"/>
  <cols>
    <col min="1" max="1" width="11.85546875" bestFit="1" customWidth="1"/>
    <col min="2" max="2" width="11.28515625" bestFit="1" customWidth="1"/>
    <col min="3" max="3" width="16.140625" style="11" customWidth="1"/>
    <col min="4" max="4" width="12" bestFit="1" customWidth="1"/>
    <col min="5" max="5" width="17.85546875" bestFit="1" customWidth="1"/>
    <col min="6" max="6" width="20.28515625" style="9" customWidth="1"/>
    <col min="7" max="7" width="20.28515625" customWidth="1"/>
    <col min="8" max="8" width="15.42578125" customWidth="1"/>
    <col min="9" max="9" width="16.42578125" bestFit="1" customWidth="1"/>
  </cols>
  <sheetData>
    <row r="1" spans="1:8" x14ac:dyDescent="0.25">
      <c r="C1" s="10"/>
      <c r="D1" s="1">
        <v>2007</v>
      </c>
    </row>
    <row r="2" spans="1:8" x14ac:dyDescent="0.25">
      <c r="C2" s="10">
        <v>26753894.710000001</v>
      </c>
      <c r="D2" s="1">
        <v>50984139.090000004</v>
      </c>
    </row>
    <row r="3" spans="1:8" s="23" customFormat="1" ht="45" x14ac:dyDescent="0.25">
      <c r="A3" s="20" t="s">
        <v>8</v>
      </c>
      <c r="B3" s="20" t="s">
        <v>6</v>
      </c>
      <c r="C3" s="21" t="s">
        <v>10</v>
      </c>
      <c r="D3" s="20" t="s">
        <v>2</v>
      </c>
      <c r="E3" s="21" t="s">
        <v>12</v>
      </c>
      <c r="F3" s="25" t="s">
        <v>11</v>
      </c>
      <c r="G3" s="20" t="s">
        <v>0</v>
      </c>
    </row>
    <row r="4" spans="1:8" x14ac:dyDescent="0.25">
      <c r="A4" s="3">
        <v>2020</v>
      </c>
      <c r="B4" s="3" t="s">
        <v>7</v>
      </c>
      <c r="C4" s="8">
        <f>10000000/12</f>
        <v>833333.33333333337</v>
      </c>
      <c r="D4" s="4">
        <f>560000*9</f>
        <v>5040000</v>
      </c>
      <c r="E4" s="13">
        <f t="shared" ref="E4:E10" si="0">C4/D4</f>
        <v>0.16534391534391535</v>
      </c>
      <c r="F4" s="5">
        <v>43923</v>
      </c>
      <c r="G4" s="5">
        <v>43934</v>
      </c>
      <c r="H4" s="2"/>
    </row>
    <row r="5" spans="1:8" x14ac:dyDescent="0.25">
      <c r="A5" s="3">
        <v>2020</v>
      </c>
      <c r="B5" s="3" t="s">
        <v>7</v>
      </c>
      <c r="C5" s="8">
        <f t="shared" ref="C5:C14" si="1">10000000/12</f>
        <v>833333.33333333337</v>
      </c>
      <c r="D5" s="4">
        <f t="shared" ref="D5:D7" si="2">560000*9</f>
        <v>5040000</v>
      </c>
      <c r="E5" s="13">
        <f t="shared" si="0"/>
        <v>0.16534391534391535</v>
      </c>
      <c r="F5" s="5">
        <v>43951</v>
      </c>
      <c r="G5" s="5">
        <v>43963</v>
      </c>
      <c r="H5" s="2"/>
    </row>
    <row r="6" spans="1:8" x14ac:dyDescent="0.25">
      <c r="A6" s="3">
        <v>2020</v>
      </c>
      <c r="B6" s="3" t="s">
        <v>7</v>
      </c>
      <c r="C6" s="8">
        <f t="shared" si="1"/>
        <v>833333.33333333337</v>
      </c>
      <c r="D6" s="4">
        <f t="shared" si="2"/>
        <v>5040000</v>
      </c>
      <c r="E6" s="13">
        <f t="shared" si="0"/>
        <v>0.16534391534391535</v>
      </c>
      <c r="F6" s="5">
        <v>43980</v>
      </c>
      <c r="G6" s="5">
        <v>43991</v>
      </c>
      <c r="H6" s="2"/>
    </row>
    <row r="7" spans="1:8" x14ac:dyDescent="0.25">
      <c r="A7" s="3">
        <v>2020</v>
      </c>
      <c r="B7" s="3" t="s">
        <v>7</v>
      </c>
      <c r="C7" s="8">
        <f t="shared" si="1"/>
        <v>833333.33333333337</v>
      </c>
      <c r="D7" s="4">
        <f t="shared" si="2"/>
        <v>5040000</v>
      </c>
      <c r="E7" s="13">
        <f t="shared" si="0"/>
        <v>0.16534391534391535</v>
      </c>
      <c r="F7" s="5">
        <v>44012</v>
      </c>
      <c r="G7" s="5">
        <v>44022</v>
      </c>
      <c r="H7" s="2"/>
    </row>
    <row r="8" spans="1:8" x14ac:dyDescent="0.25">
      <c r="A8" s="3">
        <v>2020</v>
      </c>
      <c r="B8" s="3" t="s">
        <v>7</v>
      </c>
      <c r="C8" s="8">
        <f t="shared" si="1"/>
        <v>833333.33333333337</v>
      </c>
      <c r="D8" s="4">
        <f t="shared" ref="D8:D13" si="3">560000*9+8130.62</f>
        <v>5048130.62</v>
      </c>
      <c r="E8" s="13">
        <f t="shared" si="0"/>
        <v>0.1650776091315429</v>
      </c>
      <c r="F8" s="5">
        <v>44043</v>
      </c>
      <c r="G8" s="5">
        <v>44054</v>
      </c>
      <c r="H8" s="2"/>
    </row>
    <row r="9" spans="1:8" x14ac:dyDescent="0.25">
      <c r="A9" s="3">
        <v>2020</v>
      </c>
      <c r="B9" s="3" t="s">
        <v>7</v>
      </c>
      <c r="C9" s="8">
        <f t="shared" si="1"/>
        <v>833333.33333333337</v>
      </c>
      <c r="D9" s="4">
        <f t="shared" si="3"/>
        <v>5048130.62</v>
      </c>
      <c r="E9" s="13">
        <f t="shared" si="0"/>
        <v>0.1650776091315429</v>
      </c>
      <c r="F9" s="5">
        <v>44074</v>
      </c>
      <c r="G9" s="5">
        <v>44084</v>
      </c>
      <c r="H9" s="2"/>
    </row>
    <row r="10" spans="1:8" x14ac:dyDescent="0.25">
      <c r="A10" s="3">
        <v>2020</v>
      </c>
      <c r="B10" s="3" t="s">
        <v>7</v>
      </c>
      <c r="C10" s="8">
        <f t="shared" si="1"/>
        <v>833333.33333333337</v>
      </c>
      <c r="D10" s="4">
        <f t="shared" si="3"/>
        <v>5048130.62</v>
      </c>
      <c r="E10" s="13">
        <f t="shared" si="0"/>
        <v>0.1650776091315429</v>
      </c>
      <c r="F10" s="5">
        <v>44104</v>
      </c>
      <c r="G10" s="5">
        <v>44113</v>
      </c>
      <c r="H10" s="2"/>
    </row>
    <row r="11" spans="1:8" x14ac:dyDescent="0.25">
      <c r="A11" s="3">
        <v>2020</v>
      </c>
      <c r="B11" s="3" t="s">
        <v>7</v>
      </c>
      <c r="C11" s="8">
        <f t="shared" si="1"/>
        <v>833333.33333333337</v>
      </c>
      <c r="D11" s="4">
        <f t="shared" si="3"/>
        <v>5048130.62</v>
      </c>
      <c r="E11" s="13">
        <f t="shared" ref="E11:E12" si="4">C11/D11</f>
        <v>0.1650776091315429</v>
      </c>
      <c r="F11" s="5">
        <v>44134</v>
      </c>
      <c r="G11" s="5">
        <v>44146</v>
      </c>
      <c r="H11" s="2"/>
    </row>
    <row r="12" spans="1:8" x14ac:dyDescent="0.25">
      <c r="A12" s="3">
        <v>2020</v>
      </c>
      <c r="B12" s="3" t="s">
        <v>7</v>
      </c>
      <c r="C12" s="8">
        <f t="shared" si="1"/>
        <v>833333.33333333337</v>
      </c>
      <c r="D12" s="4">
        <f t="shared" si="3"/>
        <v>5048130.62</v>
      </c>
      <c r="E12" s="13">
        <f t="shared" si="4"/>
        <v>0.1650776091315429</v>
      </c>
      <c r="F12" s="5">
        <v>44165</v>
      </c>
      <c r="G12" s="5">
        <v>44174</v>
      </c>
      <c r="H12" s="2"/>
    </row>
    <row r="13" spans="1:8" x14ac:dyDescent="0.25">
      <c r="A13" s="3">
        <v>2021</v>
      </c>
      <c r="B13" s="3" t="s">
        <v>7</v>
      </c>
      <c r="C13" s="8">
        <f t="shared" si="1"/>
        <v>833333.33333333337</v>
      </c>
      <c r="D13" s="4">
        <f t="shared" si="3"/>
        <v>5048130.62</v>
      </c>
      <c r="E13" s="13">
        <f t="shared" ref="E13:E14" si="5">C13/D13</f>
        <v>0.1650776091315429</v>
      </c>
      <c r="F13" s="5">
        <v>44195</v>
      </c>
      <c r="G13" s="5">
        <v>44208</v>
      </c>
      <c r="H13" s="2"/>
    </row>
    <row r="14" spans="1:8" x14ac:dyDescent="0.25">
      <c r="A14" s="3">
        <v>2021</v>
      </c>
      <c r="B14" s="3" t="s">
        <v>7</v>
      </c>
      <c r="C14" s="8">
        <f t="shared" si="1"/>
        <v>833333.33333333337</v>
      </c>
      <c r="D14" s="4">
        <v>5058907.9382309197</v>
      </c>
      <c r="E14" s="13">
        <f t="shared" si="5"/>
        <v>0.16472593364186555</v>
      </c>
      <c r="F14" s="5">
        <v>44225</v>
      </c>
      <c r="G14" s="5">
        <v>44236</v>
      </c>
      <c r="H14" s="2"/>
    </row>
    <row r="15" spans="1:8" x14ac:dyDescent="0.25">
      <c r="A15" s="3">
        <v>2021</v>
      </c>
      <c r="B15" s="3" t="s">
        <v>7</v>
      </c>
      <c r="C15" s="8">
        <f>10000000/12</f>
        <v>833333.33333333337</v>
      </c>
      <c r="D15" s="4">
        <v>5058907.9382309197</v>
      </c>
      <c r="E15" s="13">
        <f t="shared" ref="E15:E16" si="6">C15/D15</f>
        <v>0.16472593364186555</v>
      </c>
      <c r="F15" s="5">
        <v>44253</v>
      </c>
      <c r="G15" s="5">
        <v>44264</v>
      </c>
      <c r="H15" s="2"/>
    </row>
    <row r="16" spans="1:8" x14ac:dyDescent="0.25">
      <c r="A16" s="3">
        <v>2021</v>
      </c>
      <c r="B16" s="3" t="s">
        <v>7</v>
      </c>
      <c r="C16" s="8">
        <f>12000000/12</f>
        <v>1000000</v>
      </c>
      <c r="D16" s="4">
        <v>5058907.9382309197</v>
      </c>
      <c r="E16" s="13">
        <f t="shared" si="6"/>
        <v>0.19767112037023865</v>
      </c>
      <c r="F16" s="5">
        <v>44286</v>
      </c>
      <c r="G16" s="5">
        <v>44295</v>
      </c>
      <c r="H16" s="2"/>
    </row>
    <row r="17" spans="1:8" x14ac:dyDescent="0.25">
      <c r="A17" s="3">
        <v>2021</v>
      </c>
      <c r="B17" s="3" t="s">
        <v>7</v>
      </c>
      <c r="C17" s="8">
        <f t="shared" ref="C17:C31" si="7">12000000/12</f>
        <v>1000000</v>
      </c>
      <c r="D17" s="4">
        <v>5058907.9382309197</v>
      </c>
      <c r="E17" s="13">
        <f t="shared" ref="E17:E18" si="8">C17/D17</f>
        <v>0.19767112037023865</v>
      </c>
      <c r="F17" s="5">
        <v>44316</v>
      </c>
      <c r="G17" s="5">
        <v>44326</v>
      </c>
      <c r="H17" s="2"/>
    </row>
    <row r="18" spans="1:8" x14ac:dyDescent="0.25">
      <c r="A18" s="3">
        <v>2021</v>
      </c>
      <c r="B18" s="3" t="s">
        <v>7</v>
      </c>
      <c r="C18" s="8">
        <f t="shared" si="7"/>
        <v>1000000</v>
      </c>
      <c r="D18" s="4">
        <v>5058907.9382309197</v>
      </c>
      <c r="E18" s="13">
        <f t="shared" si="8"/>
        <v>0.19767112037023865</v>
      </c>
      <c r="F18" s="5">
        <v>44347</v>
      </c>
      <c r="G18" s="5">
        <v>44356</v>
      </c>
      <c r="H18" s="2"/>
    </row>
    <row r="19" spans="1:8" x14ac:dyDescent="0.25">
      <c r="A19" s="3">
        <v>2021</v>
      </c>
      <c r="B19" s="3" t="s">
        <v>7</v>
      </c>
      <c r="C19" s="8">
        <f t="shared" si="7"/>
        <v>1000000</v>
      </c>
      <c r="D19" s="4">
        <v>5058907.9382309197</v>
      </c>
      <c r="E19" s="13">
        <f t="shared" ref="E19" si="9">C19/D19</f>
        <v>0.19767112037023865</v>
      </c>
      <c r="F19" s="5">
        <v>44377</v>
      </c>
      <c r="G19" s="5">
        <v>44386</v>
      </c>
      <c r="H19" s="2"/>
    </row>
    <row r="20" spans="1:8" x14ac:dyDescent="0.25">
      <c r="A20" s="3">
        <v>2021</v>
      </c>
      <c r="B20" s="3" t="s">
        <v>7</v>
      </c>
      <c r="C20" s="8">
        <f t="shared" si="7"/>
        <v>1000000</v>
      </c>
      <c r="D20" s="4">
        <v>5069185.0682309195</v>
      </c>
      <c r="E20" s="13">
        <f t="shared" ref="E20:E21" si="10">C20/D20</f>
        <v>0.19727036723656</v>
      </c>
      <c r="F20" s="5">
        <v>44408</v>
      </c>
      <c r="G20" s="5">
        <v>44417</v>
      </c>
      <c r="H20" s="2"/>
    </row>
    <row r="21" spans="1:8" x14ac:dyDescent="0.25">
      <c r="A21" s="3">
        <v>2021</v>
      </c>
      <c r="B21" s="3" t="s">
        <v>7</v>
      </c>
      <c r="C21" s="8">
        <f t="shared" si="7"/>
        <v>1000000</v>
      </c>
      <c r="D21" s="4">
        <v>5069185.0682309195</v>
      </c>
      <c r="E21" s="13">
        <f t="shared" si="10"/>
        <v>0.19727036723656</v>
      </c>
      <c r="F21" s="5">
        <v>44439</v>
      </c>
      <c r="G21" s="5">
        <v>44448</v>
      </c>
      <c r="H21" s="2"/>
    </row>
    <row r="22" spans="1:8" x14ac:dyDescent="0.25">
      <c r="A22" s="3">
        <v>2021</v>
      </c>
      <c r="B22" s="3" t="s">
        <v>7</v>
      </c>
      <c r="C22" s="8">
        <f t="shared" si="7"/>
        <v>1000000</v>
      </c>
      <c r="D22" s="4">
        <v>5069185.0682309195</v>
      </c>
      <c r="E22" s="13">
        <f t="shared" ref="E22" si="11">C22/D22</f>
        <v>0.19727036723656</v>
      </c>
      <c r="F22" s="5">
        <v>44469</v>
      </c>
      <c r="G22" s="5">
        <v>44480</v>
      </c>
      <c r="H22" s="2"/>
    </row>
    <row r="23" spans="1:8" x14ac:dyDescent="0.25">
      <c r="A23" s="3">
        <v>2021</v>
      </c>
      <c r="B23" s="3" t="s">
        <v>7</v>
      </c>
      <c r="C23" s="8">
        <f t="shared" si="7"/>
        <v>1000000</v>
      </c>
      <c r="D23" s="4">
        <v>5069185.0682309195</v>
      </c>
      <c r="E23" s="13">
        <f t="shared" ref="E23:E24" si="12">C23/D23</f>
        <v>0.19727036723656</v>
      </c>
      <c r="F23" s="5">
        <v>44498</v>
      </c>
      <c r="G23" s="5">
        <v>44509</v>
      </c>
      <c r="H23" s="2"/>
    </row>
    <row r="24" spans="1:8" x14ac:dyDescent="0.25">
      <c r="A24" s="3">
        <v>2021</v>
      </c>
      <c r="B24" s="3" t="s">
        <v>7</v>
      </c>
      <c r="C24" s="8">
        <f t="shared" si="7"/>
        <v>1000000</v>
      </c>
      <c r="D24" s="4">
        <v>5069185.0682309195</v>
      </c>
      <c r="E24" s="13">
        <f t="shared" si="12"/>
        <v>0.19727036723656</v>
      </c>
      <c r="F24" s="5">
        <v>44530</v>
      </c>
      <c r="G24" s="5">
        <v>44539</v>
      </c>
      <c r="H24" s="2"/>
    </row>
    <row r="25" spans="1:8" ht="2.4500000000000002" customHeight="1" thickBot="1" x14ac:dyDescent="0.3">
      <c r="A25" s="3"/>
      <c r="B25" s="3"/>
      <c r="C25" s="8"/>
      <c r="D25" s="4"/>
      <c r="E25" s="13"/>
      <c r="F25" s="5"/>
      <c r="G25" s="5"/>
      <c r="H25" s="2"/>
    </row>
    <row r="26" spans="1:8" ht="15.75" thickTop="1" x14ac:dyDescent="0.25">
      <c r="A26" s="6" t="s">
        <v>1</v>
      </c>
      <c r="B26" s="6"/>
      <c r="C26" s="24">
        <f>SUM(C4:C25)</f>
        <v>19000000</v>
      </c>
      <c r="D26" s="16"/>
      <c r="E26" s="14">
        <f>SUM(E4:E25)</f>
        <v>3.7583295011124047</v>
      </c>
      <c r="F26" s="17"/>
      <c r="G26" s="17"/>
      <c r="H26" s="2"/>
    </row>
    <row r="27" spans="1:8" x14ac:dyDescent="0.25">
      <c r="A27" s="2"/>
      <c r="C27" s="19"/>
      <c r="D27" s="19"/>
      <c r="E27" s="26"/>
    </row>
    <row r="28" spans="1:8" s="23" customFormat="1" ht="45" x14ac:dyDescent="0.25">
      <c r="A28" s="20" t="s">
        <v>9</v>
      </c>
      <c r="B28" s="20" t="s">
        <v>6</v>
      </c>
      <c r="C28" s="21" t="s">
        <v>14</v>
      </c>
      <c r="D28" s="20"/>
      <c r="E28" s="22"/>
      <c r="F28" s="25" t="s">
        <v>11</v>
      </c>
      <c r="G28" s="20" t="s">
        <v>0</v>
      </c>
    </row>
    <row r="29" spans="1:8" x14ac:dyDescent="0.25">
      <c r="A29" s="3">
        <v>2022</v>
      </c>
      <c r="B29" s="3" t="s">
        <v>7</v>
      </c>
      <c r="C29" s="8">
        <f t="shared" si="7"/>
        <v>1000000</v>
      </c>
      <c r="D29" s="18"/>
      <c r="E29" s="8"/>
      <c r="F29" s="5">
        <v>44560</v>
      </c>
      <c r="G29" s="5">
        <v>44571</v>
      </c>
      <c r="H29" s="2"/>
    </row>
    <row r="30" spans="1:8" x14ac:dyDescent="0.25">
      <c r="A30" s="3">
        <v>2022</v>
      </c>
      <c r="B30" s="3" t="s">
        <v>7</v>
      </c>
      <c r="C30" s="8">
        <f t="shared" si="7"/>
        <v>1000000</v>
      </c>
      <c r="D30" s="18"/>
      <c r="E30" s="8"/>
      <c r="F30" s="5">
        <v>44592</v>
      </c>
      <c r="G30" s="5">
        <v>44601</v>
      </c>
      <c r="H30" s="2"/>
    </row>
    <row r="31" spans="1:8" ht="15.75" thickBot="1" x14ac:dyDescent="0.3">
      <c r="A31" s="3">
        <v>2022</v>
      </c>
      <c r="B31" s="3" t="s">
        <v>7</v>
      </c>
      <c r="C31" s="8">
        <f t="shared" si="7"/>
        <v>1000000</v>
      </c>
      <c r="D31" s="18"/>
      <c r="E31" s="8"/>
      <c r="F31" s="5">
        <v>44620</v>
      </c>
      <c r="G31" s="5">
        <v>44629</v>
      </c>
      <c r="H31" s="2"/>
    </row>
    <row r="32" spans="1:8" ht="15.75" thickTop="1" x14ac:dyDescent="0.25">
      <c r="A32" s="6" t="s">
        <v>13</v>
      </c>
      <c r="B32" s="6"/>
      <c r="C32" s="24">
        <f>SUM(C29:C31)</f>
        <v>3000000</v>
      </c>
      <c r="D32" s="16"/>
      <c r="E32" s="17"/>
      <c r="F32" s="17"/>
      <c r="G32" s="17"/>
      <c r="H32" s="2"/>
    </row>
    <row r="33" spans="1:8" x14ac:dyDescent="0.25">
      <c r="A33" s="3"/>
      <c r="B33" s="3"/>
      <c r="C33" s="8"/>
      <c r="D33" s="4"/>
      <c r="E33" s="13"/>
      <c r="F33" s="5"/>
      <c r="G33" s="5"/>
      <c r="H33" s="2"/>
    </row>
    <row r="34" spans="1:8" x14ac:dyDescent="0.25">
      <c r="A34" s="27" t="s">
        <v>3</v>
      </c>
      <c r="B34" s="15" t="s">
        <v>5</v>
      </c>
      <c r="F34" s="12"/>
    </row>
    <row r="35" spans="1:8" x14ac:dyDescent="0.25">
      <c r="A35" s="27"/>
      <c r="B35" s="15" t="s">
        <v>4</v>
      </c>
      <c r="F35" s="7"/>
    </row>
    <row r="36" spans="1:8" x14ac:dyDescent="0.25">
      <c r="A36" s="27"/>
      <c r="B36" s="15" t="s">
        <v>15</v>
      </c>
    </row>
    <row r="38" spans="1:8" x14ac:dyDescent="0.25">
      <c r="E38" s="7"/>
    </row>
    <row r="48" spans="1:8" x14ac:dyDescent="0.25">
      <c r="C48" s="2"/>
      <c r="D48" s="7"/>
      <c r="E48" s="9"/>
    </row>
    <row r="49" spans="3:4" x14ac:dyDescent="0.25">
      <c r="C49" s="2"/>
      <c r="D49" s="9"/>
    </row>
    <row r="88" spans="3:6" x14ac:dyDescent="0.25">
      <c r="C88"/>
      <c r="F88"/>
    </row>
    <row r="89" spans="3:6" x14ac:dyDescent="0.25">
      <c r="C89"/>
      <c r="F89"/>
    </row>
    <row r="90" spans="3:6" x14ac:dyDescent="0.25">
      <c r="C90"/>
      <c r="F90"/>
    </row>
    <row r="91" spans="3:6" x14ac:dyDescent="0.25">
      <c r="C91"/>
      <c r="F91"/>
    </row>
    <row r="92" spans="3:6" x14ac:dyDescent="0.25">
      <c r="C92"/>
      <c r="F92"/>
    </row>
    <row r="93" spans="3:6" x14ac:dyDescent="0.25">
      <c r="C93"/>
      <c r="F93"/>
    </row>
    <row r="94" spans="3:6" x14ac:dyDescent="0.25">
      <c r="C94"/>
      <c r="F94"/>
    </row>
    <row r="95" spans="3:6" x14ac:dyDescent="0.25">
      <c r="C95"/>
      <c r="F95"/>
    </row>
    <row r="96" spans="3:6" x14ac:dyDescent="0.25">
      <c r="C96"/>
      <c r="F96"/>
    </row>
    <row r="97" spans="3:6" x14ac:dyDescent="0.25">
      <c r="C97"/>
      <c r="F97"/>
    </row>
    <row r="98" spans="3:6" x14ac:dyDescent="0.25">
      <c r="C98"/>
      <c r="F98"/>
    </row>
    <row r="99" spans="3:6" x14ac:dyDescent="0.25">
      <c r="C99"/>
      <c r="F99"/>
    </row>
    <row r="100" spans="3:6" x14ac:dyDescent="0.25">
      <c r="C100"/>
      <c r="F100"/>
    </row>
    <row r="101" spans="3:6" x14ac:dyDescent="0.25">
      <c r="C101"/>
      <c r="F101"/>
    </row>
    <row r="102" spans="3:6" x14ac:dyDescent="0.25">
      <c r="C102"/>
      <c r="F102"/>
    </row>
    <row r="103" spans="3:6" x14ac:dyDescent="0.25">
      <c r="C103"/>
      <c r="F103"/>
    </row>
    <row r="104" spans="3:6" x14ac:dyDescent="0.25">
      <c r="C104"/>
      <c r="F104"/>
    </row>
    <row r="105" spans="3:6" x14ac:dyDescent="0.25">
      <c r="C105"/>
      <c r="F105"/>
    </row>
    <row r="106" spans="3:6" x14ac:dyDescent="0.25">
      <c r="C106"/>
      <c r="F106"/>
    </row>
    <row r="107" spans="3:6" x14ac:dyDescent="0.25">
      <c r="C107"/>
      <c r="F107"/>
    </row>
    <row r="108" spans="3:6" x14ac:dyDescent="0.25">
      <c r="C108"/>
      <c r="F108"/>
    </row>
  </sheetData>
  <mergeCells count="1">
    <mergeCell ref="A34:A3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8" fitToHeight="0" orientation="landscape" r:id="rId1"/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1056" r:id="rId5" name="FPMExcelClientSheetOptionstb1">
          <controlPr defaultSize="0" autoLine="0" autoPict="0" r:id="rId6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56" r:id="rId5" name="FPMExcelClientSheetOptions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Rendimentos Distribuídos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Goncalves de Araujo</dc:creator>
  <cp:lastModifiedBy>Jose Antonio da Rosa Neto</cp:lastModifiedBy>
  <cp:lastPrinted>2019-06-04T18:46:21Z</cp:lastPrinted>
  <dcterms:created xsi:type="dcterms:W3CDTF">2019-05-21T12:06:43Z</dcterms:created>
  <dcterms:modified xsi:type="dcterms:W3CDTF">2021-12-17T00:08:26Z</dcterms:modified>
</cp:coreProperties>
</file>